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wheinig\SG-OVT Dropbox\Small Grains\Research\2024\ARM Data\Analysis\Soybeans\Tables\"/>
    </mc:Choice>
  </mc:AlternateContent>
  <bookViews>
    <workbookView xWindow="0" yWindow="0" windowWidth="51600" windowHeight="17700"/>
  </bookViews>
  <sheets>
    <sheet name="MG7 FS SUMMARY" sheetId="1" r:id="rId1"/>
    <sheet name="MG68 Conventional FS SUMMARY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2" l="1"/>
  <c r="Q10" i="2"/>
  <c r="P10" i="2"/>
  <c r="O10" i="2"/>
  <c r="N10" i="2"/>
  <c r="M10" i="2"/>
  <c r="L10" i="2"/>
  <c r="K10" i="2"/>
  <c r="J10" i="2"/>
  <c r="I10" i="2"/>
  <c r="G10" i="2"/>
  <c r="E10" i="2"/>
  <c r="D10" i="2"/>
  <c r="R11" i="1"/>
  <c r="Q11" i="1"/>
  <c r="O11" i="1"/>
  <c r="N11" i="1"/>
  <c r="M11" i="1"/>
  <c r="L11" i="1"/>
  <c r="K11" i="1"/>
  <c r="J11" i="1"/>
  <c r="I11" i="1"/>
  <c r="G11" i="1"/>
  <c r="E11" i="1"/>
  <c r="D11" i="1"/>
</calcChain>
</file>

<file path=xl/sharedStrings.xml><?xml version="1.0" encoding="utf-8"?>
<sst xmlns="http://schemas.openxmlformats.org/spreadsheetml/2006/main" count="119" uniqueCount="50">
  <si>
    <t>MG7 Full Season Summary</t>
  </si>
  <si>
    <t>STATEWIDE</t>
  </si>
  <si>
    <t>Beaufort</t>
  </si>
  <si>
    <t>Bertie</t>
  </si>
  <si>
    <t>Edgecombe</t>
  </si>
  <si>
    <t>Pasquotank</t>
  </si>
  <si>
    <t>Person</t>
  </si>
  <si>
    <t>Sampson</t>
  </si>
  <si>
    <t>Company/Brand</t>
  </si>
  <si>
    <t>Variety</t>
  </si>
  <si>
    <t>Trait</t>
  </si>
  <si>
    <t>Yield (bu/A)</t>
  </si>
  <si>
    <t>Height (in)</t>
  </si>
  <si>
    <t>% Top Yield Group</t>
  </si>
  <si>
    <t>Integra</t>
  </si>
  <si>
    <t>XF7223</t>
  </si>
  <si>
    <t>XtendFlex</t>
  </si>
  <si>
    <t>-</t>
  </si>
  <si>
    <t>Dyna-Gro</t>
  </si>
  <si>
    <t>S71XF93</t>
  </si>
  <si>
    <t>XF7062</t>
  </si>
  <si>
    <t>Asgrow</t>
  </si>
  <si>
    <t>AG71XF2</t>
  </si>
  <si>
    <t>Southern Harvest</t>
  </si>
  <si>
    <t>SH7024E3/STS</t>
  </si>
  <si>
    <t>Enlist/STS</t>
  </si>
  <si>
    <t>Stine</t>
  </si>
  <si>
    <t>77EA40</t>
  </si>
  <si>
    <t>Enlist</t>
  </si>
  <si>
    <t xml:space="preserve">AGSouth Genetics </t>
  </si>
  <si>
    <t>738RR</t>
  </si>
  <si>
    <t>Roundup Ready</t>
  </si>
  <si>
    <t>Mean</t>
  </si>
  <si>
    <t>LSD (p=0.10)</t>
  </si>
  <si>
    <t>DF</t>
  </si>
  <si>
    <t>Bolded varieties are not significantly different than highest yielding hybrids</t>
  </si>
  <si>
    <t>MG68 Conventional Full Season Summary</t>
  </si>
  <si>
    <t>Robeson</t>
  </si>
  <si>
    <t>Rowan</t>
  </si>
  <si>
    <t>NC Foundation Seed</t>
  </si>
  <si>
    <t>NC Dunphy</t>
  </si>
  <si>
    <t>Conventional</t>
  </si>
  <si>
    <t>Woodruff</t>
  </si>
  <si>
    <t>Univ Georgia</t>
  </si>
  <si>
    <t>G21-2534</t>
  </si>
  <si>
    <t>G21-7076</t>
  </si>
  <si>
    <t>Perdue</t>
  </si>
  <si>
    <t>P70GO21</t>
  </si>
  <si>
    <t>P60GO21</t>
  </si>
  <si>
    <t>ns (9.9)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</si>
</sst>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i/>
      <sz val="12"/>
      <color theme="1"/>
      <name val="Calibri"/>
      <family val="2"/>
    </font>
    <font>
      <i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0" borderId="0" xfId="0" applyFont="1"/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164" fontId="6" fillId="0" borderId="9" xfId="0" applyNumberFormat="1" applyFont="1" applyFill="1" applyBorder="1" applyAlignment="1">
      <alignment horizontal="center"/>
    </xf>
    <xf numFmtId="9" fontId="6" fillId="0" borderId="11" xfId="0" applyNumberFormat="1" applyFont="1" applyFill="1" applyBorder="1" applyAlignment="1">
      <alignment horizontal="center"/>
    </xf>
    <xf numFmtId="164" fontId="5" fillId="3" borderId="12" xfId="0" applyNumberFormat="1" applyFont="1" applyFill="1" applyBorder="1" applyAlignment="1">
      <alignment horizontal="center"/>
    </xf>
    <xf numFmtId="1" fontId="4" fillId="0" borderId="11" xfId="0" applyNumberFormat="1" applyFont="1" applyFill="1" applyBorder="1" applyAlignment="1">
      <alignment horizontal="center"/>
    </xf>
    <xf numFmtId="164" fontId="5" fillId="3" borderId="9" xfId="0" applyNumberFormat="1" applyFont="1" applyFill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164" fontId="4" fillId="0" borderId="8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8" fillId="0" borderId="15" xfId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164" fontId="6" fillId="0" borderId="14" xfId="0" applyNumberFormat="1" applyFont="1" applyFill="1" applyBorder="1" applyAlignment="1">
      <alignment horizontal="center"/>
    </xf>
    <xf numFmtId="9" fontId="6" fillId="0" borderId="16" xfId="0" applyNumberFormat="1" applyFont="1" applyFill="1" applyBorder="1" applyAlignment="1">
      <alignment horizontal="center"/>
    </xf>
    <xf numFmtId="164" fontId="5" fillId="3" borderId="17" xfId="0" applyNumberFormat="1" applyFont="1" applyFill="1" applyBorder="1" applyAlignment="1">
      <alignment horizontal="center"/>
    </xf>
    <xf numFmtId="1" fontId="4" fillId="0" borderId="16" xfId="0" applyNumberFormat="1" applyFont="1" applyFill="1" applyBorder="1" applyAlignment="1">
      <alignment horizontal="center"/>
    </xf>
    <xf numFmtId="164" fontId="5" fillId="3" borderId="14" xfId="0" applyNumberFormat="1" applyFont="1" applyFill="1" applyBorder="1" applyAlignment="1">
      <alignment horizontal="center"/>
    </xf>
    <xf numFmtId="1" fontId="4" fillId="0" borderId="16" xfId="0" applyNumberFormat="1" applyFont="1" applyBorder="1" applyAlignment="1">
      <alignment horizontal="center"/>
    </xf>
    <xf numFmtId="164" fontId="4" fillId="0" borderId="14" xfId="0" applyNumberFormat="1" applyFont="1" applyFill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1" fontId="4" fillId="0" borderId="15" xfId="0" applyNumberFormat="1" applyFont="1" applyBorder="1" applyAlignment="1">
      <alignment horizontal="center"/>
    </xf>
    <xf numFmtId="164" fontId="4" fillId="0" borderId="13" xfId="0" applyNumberFormat="1" applyFont="1" applyFill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164" fontId="5" fillId="3" borderId="13" xfId="0" applyNumberFormat="1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8" fillId="0" borderId="20" xfId="1" applyFont="1" applyFill="1" applyBorder="1" applyAlignment="1">
      <alignment horizontal="center"/>
    </xf>
    <xf numFmtId="164" fontId="6" fillId="0" borderId="18" xfId="0" applyNumberFormat="1" applyFont="1" applyFill="1" applyBorder="1" applyAlignment="1">
      <alignment horizontal="center"/>
    </xf>
    <xf numFmtId="164" fontId="6" fillId="0" borderId="19" xfId="0" applyNumberFormat="1" applyFont="1" applyFill="1" applyBorder="1" applyAlignment="1">
      <alignment horizontal="center"/>
    </xf>
    <xf numFmtId="9" fontId="6" fillId="0" borderId="21" xfId="0" applyNumberFormat="1" applyFont="1" applyFill="1" applyBorder="1" applyAlignment="1">
      <alignment horizontal="center"/>
    </xf>
    <xf numFmtId="164" fontId="4" fillId="0" borderId="22" xfId="0" applyNumberFormat="1" applyFont="1" applyBorder="1" applyAlignment="1">
      <alignment horizontal="center"/>
    </xf>
    <xf numFmtId="1" fontId="4" fillId="0" borderId="21" xfId="0" applyNumberFormat="1" applyFont="1" applyFill="1" applyBorder="1" applyAlignment="1">
      <alignment horizontal="center"/>
    </xf>
    <xf numFmtId="164" fontId="4" fillId="0" borderId="19" xfId="0" applyNumberFormat="1" applyFont="1" applyBorder="1" applyAlignment="1">
      <alignment horizontal="center"/>
    </xf>
    <xf numFmtId="1" fontId="4" fillId="0" borderId="21" xfId="0" applyNumberFormat="1" applyFont="1" applyBorder="1" applyAlignment="1">
      <alignment horizontal="center"/>
    </xf>
    <xf numFmtId="164" fontId="4" fillId="0" borderId="19" xfId="0" applyNumberFormat="1" applyFont="1" applyFill="1" applyBorder="1" applyAlignment="1">
      <alignment horizontal="center"/>
    </xf>
    <xf numFmtId="1" fontId="4" fillId="0" borderId="20" xfId="0" applyNumberFormat="1" applyFont="1" applyBorder="1" applyAlignment="1">
      <alignment horizontal="center"/>
    </xf>
    <xf numFmtId="164" fontId="5" fillId="3" borderId="18" xfId="0" applyNumberFormat="1" applyFont="1" applyFill="1" applyBorder="1" applyAlignment="1">
      <alignment horizontal="center"/>
    </xf>
    <xf numFmtId="0" fontId="4" fillId="0" borderId="23" xfId="0" applyFont="1" applyBorder="1"/>
    <xf numFmtId="0" fontId="4" fillId="0" borderId="24" xfId="0" applyFont="1" applyBorder="1"/>
    <xf numFmtId="0" fontId="9" fillId="0" borderId="2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23" xfId="0" applyFont="1" applyBorder="1"/>
    <xf numFmtId="0" fontId="9" fillId="0" borderId="24" xfId="0" applyFont="1" applyBorder="1"/>
    <xf numFmtId="0" fontId="10" fillId="2" borderId="23" xfId="0" applyFont="1" applyFill="1" applyBorder="1"/>
    <xf numFmtId="0" fontId="10" fillId="2" borderId="24" xfId="0" applyFont="1" applyFill="1" applyBorder="1"/>
    <xf numFmtId="0" fontId="10" fillId="0" borderId="23" xfId="0" applyFont="1" applyBorder="1"/>
    <xf numFmtId="0" fontId="10" fillId="0" borderId="24" xfId="0" applyFont="1" applyBorder="1"/>
    <xf numFmtId="0" fontId="5" fillId="0" borderId="24" xfId="0" applyFont="1" applyBorder="1"/>
    <xf numFmtId="164" fontId="9" fillId="0" borderId="23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164" fontId="10" fillId="0" borderId="24" xfId="0" applyNumberFormat="1" applyFont="1" applyBorder="1" applyAlignment="1">
      <alignment horizontal="center"/>
    </xf>
    <xf numFmtId="164" fontId="10" fillId="2" borderId="23" xfId="0" applyNumberFormat="1" applyFont="1" applyFill="1" applyBorder="1" applyAlignment="1">
      <alignment horizontal="center"/>
    </xf>
    <xf numFmtId="164" fontId="10" fillId="2" borderId="24" xfId="0" applyNumberFormat="1" applyFont="1" applyFill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4" fillId="0" borderId="25" xfId="0" applyFont="1" applyBorder="1"/>
    <xf numFmtId="0" fontId="4" fillId="0" borderId="26" xfId="0" applyFont="1" applyBorder="1"/>
    <xf numFmtId="0" fontId="5" fillId="0" borderId="27" xfId="0" applyFont="1" applyBorder="1"/>
    <xf numFmtId="1" fontId="9" fillId="0" borderId="25" xfId="0" applyNumberFormat="1" applyFont="1" applyBorder="1" applyAlignment="1">
      <alignment horizontal="center"/>
    </xf>
    <xf numFmtId="1" fontId="9" fillId="0" borderId="26" xfId="0" applyNumberFormat="1" applyFont="1" applyBorder="1" applyAlignment="1">
      <alignment horizontal="center"/>
    </xf>
    <xf numFmtId="0" fontId="9" fillId="0" borderId="26" xfId="0" applyFont="1" applyBorder="1"/>
    <xf numFmtId="0" fontId="10" fillId="0" borderId="25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1" fontId="10" fillId="2" borderId="25" xfId="0" applyNumberFormat="1" applyFont="1" applyFill="1" applyBorder="1" applyAlignment="1">
      <alignment horizontal="center"/>
    </xf>
    <xf numFmtId="0" fontId="10" fillId="2" borderId="27" xfId="0" applyFont="1" applyFill="1" applyBorder="1"/>
    <xf numFmtId="1" fontId="10" fillId="0" borderId="25" xfId="0" applyNumberFormat="1" applyFont="1" applyBorder="1" applyAlignment="1">
      <alignment horizontal="center"/>
    </xf>
    <xf numFmtId="0" fontId="10" fillId="0" borderId="27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164" fontId="6" fillId="0" borderId="33" xfId="0" applyNumberFormat="1" applyFont="1" applyBorder="1" applyAlignment="1">
      <alignment horizontal="center"/>
    </xf>
    <xf numFmtId="164" fontId="6" fillId="0" borderId="34" xfId="0" applyNumberFormat="1" applyFont="1" applyBorder="1" applyAlignment="1">
      <alignment horizontal="center"/>
    </xf>
    <xf numFmtId="9" fontId="6" fillId="0" borderId="35" xfId="0" applyNumberFormat="1" applyFont="1" applyBorder="1" applyAlignment="1">
      <alignment horizontal="center"/>
    </xf>
    <xf numFmtId="164" fontId="5" fillId="3" borderId="36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64" fontId="4" fillId="0" borderId="37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164" fontId="5" fillId="3" borderId="38" xfId="0" applyNumberFormat="1" applyFont="1" applyFill="1" applyBorder="1" applyAlignment="1">
      <alignment horizontal="center"/>
    </xf>
    <xf numFmtId="1" fontId="4" fillId="0" borderId="39" xfId="0" applyNumberFormat="1" applyFont="1" applyBorder="1" applyAlignment="1">
      <alignment horizontal="center"/>
    </xf>
    <xf numFmtId="164" fontId="4" fillId="0" borderId="40" xfId="0" applyNumberFormat="1" applyFont="1" applyBorder="1" applyAlignment="1">
      <alignment horizontal="center"/>
    </xf>
    <xf numFmtId="164" fontId="5" fillId="3" borderId="19" xfId="0" applyNumberFormat="1" applyFont="1" applyFill="1" applyBorder="1" applyAlignment="1">
      <alignment horizontal="center"/>
    </xf>
    <xf numFmtId="0" fontId="4" fillId="0" borderId="3" xfId="0" applyFont="1" applyBorder="1"/>
    <xf numFmtId="0" fontId="4" fillId="0" borderId="28" xfId="0" applyFont="1" applyBorder="1"/>
    <xf numFmtId="0" fontId="10" fillId="0" borderId="3" xfId="0" applyFont="1" applyBorder="1"/>
    <xf numFmtId="0" fontId="10" fillId="0" borderId="28" xfId="0" applyFont="1" applyBorder="1"/>
    <xf numFmtId="0" fontId="10" fillId="0" borderId="4" xfId="0" applyFont="1" applyBorder="1"/>
    <xf numFmtId="0" fontId="10" fillId="4" borderId="3" xfId="0" applyFont="1" applyFill="1" applyBorder="1"/>
    <xf numFmtId="0" fontId="10" fillId="4" borderId="4" xfId="0" applyFont="1" applyFill="1" applyBorder="1"/>
    <xf numFmtId="0" fontId="5" fillId="0" borderId="0" xfId="0" applyFont="1"/>
    <xf numFmtId="164" fontId="10" fillId="0" borderId="0" xfId="0" applyNumberFormat="1" applyFont="1" applyAlignment="1">
      <alignment horizontal="center"/>
    </xf>
    <xf numFmtId="0" fontId="10" fillId="0" borderId="0" xfId="0" applyFont="1"/>
    <xf numFmtId="164" fontId="10" fillId="4" borderId="23" xfId="0" applyNumberFormat="1" applyFont="1" applyFill="1" applyBorder="1" applyAlignment="1">
      <alignment horizontal="center"/>
    </xf>
    <xf numFmtId="164" fontId="10" fillId="4" borderId="24" xfId="0" applyNumberFormat="1" applyFont="1" applyFill="1" applyBorder="1" applyAlignment="1">
      <alignment horizontal="center"/>
    </xf>
    <xf numFmtId="0" fontId="10" fillId="4" borderId="24" xfId="0" applyFont="1" applyFill="1" applyBorder="1"/>
    <xf numFmtId="0" fontId="5" fillId="0" borderId="26" xfId="0" applyFont="1" applyBorder="1"/>
    <xf numFmtId="0" fontId="10" fillId="0" borderId="25" xfId="0" applyFont="1" applyBorder="1"/>
    <xf numFmtId="0" fontId="10" fillId="0" borderId="26" xfId="0" applyFont="1" applyBorder="1"/>
    <xf numFmtId="1" fontId="10" fillId="4" borderId="25" xfId="0" applyNumberFormat="1" applyFont="1" applyFill="1" applyBorder="1" applyAlignment="1">
      <alignment horizontal="center"/>
    </xf>
    <xf numFmtId="0" fontId="10" fillId="4" borderId="27" xfId="0" applyFont="1" applyFill="1" applyBorder="1"/>
    <xf numFmtId="1" fontId="10" fillId="0" borderId="26" xfId="0" applyNumberFormat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T14"/>
  <sheetViews>
    <sheetView tabSelected="1" workbookViewId="0">
      <selection activeCell="B20" sqref="B20"/>
    </sheetView>
  </sheetViews>
  <sheetFormatPr defaultColWidth="10.42578125" defaultRowHeight="15" x14ac:dyDescent="0.25"/>
  <cols>
    <col min="1" max="1" width="24.42578125" style="11" customWidth="1"/>
    <col min="2" max="2" width="21.42578125" style="11" customWidth="1"/>
    <col min="3" max="3" width="31.5703125" style="11" customWidth="1"/>
    <col min="4" max="4" width="17.42578125" style="11" customWidth="1"/>
    <col min="5" max="5" width="22.85546875" style="11" customWidth="1"/>
    <col min="6" max="6" width="22.7109375" style="11" customWidth="1"/>
    <col min="7" max="7" width="14.5703125" style="11" customWidth="1"/>
    <col min="8" max="8" width="13.85546875" style="11" customWidth="1"/>
    <col min="9" max="9" width="13.28515625" style="11" customWidth="1"/>
    <col min="10" max="10" width="12.85546875" style="11" customWidth="1"/>
    <col min="11" max="11" width="13.42578125" style="11" customWidth="1"/>
    <col min="12" max="14" width="13.7109375" style="11" customWidth="1"/>
    <col min="15" max="15" width="14.85546875" style="11" customWidth="1"/>
    <col min="16" max="16" width="13.7109375" style="11" customWidth="1"/>
    <col min="17" max="17" width="14.85546875" style="11" customWidth="1"/>
    <col min="18" max="18" width="14.5703125" style="11" customWidth="1"/>
    <col min="19" max="16384" width="10.42578125" style="11"/>
  </cols>
  <sheetData>
    <row r="1" spans="1:20" ht="21.75" thickBot="1" x14ac:dyDescent="0.4">
      <c r="A1" s="1" t="s">
        <v>0</v>
      </c>
      <c r="B1" s="2"/>
      <c r="C1" s="2"/>
      <c r="D1" s="3" t="s">
        <v>1</v>
      </c>
      <c r="E1" s="4"/>
      <c r="F1" s="4"/>
      <c r="G1" s="5" t="s">
        <v>2</v>
      </c>
      <c r="H1" s="6"/>
      <c r="I1" s="7" t="s">
        <v>3</v>
      </c>
      <c r="J1" s="8"/>
      <c r="K1" s="5" t="s">
        <v>4</v>
      </c>
      <c r="L1" s="6"/>
      <c r="M1" s="7" t="s">
        <v>5</v>
      </c>
      <c r="N1" s="8"/>
      <c r="O1" s="5" t="s">
        <v>6</v>
      </c>
      <c r="P1" s="6"/>
      <c r="Q1" s="9" t="s">
        <v>7</v>
      </c>
      <c r="R1" s="10"/>
    </row>
    <row r="2" spans="1:20" ht="16.5" thickBot="1" x14ac:dyDescent="0.3">
      <c r="A2" s="12" t="s">
        <v>8</v>
      </c>
      <c r="B2" s="13" t="s">
        <v>9</v>
      </c>
      <c r="C2" s="13" t="s">
        <v>10</v>
      </c>
      <c r="D2" s="14" t="s">
        <v>11</v>
      </c>
      <c r="E2" s="14" t="s">
        <v>12</v>
      </c>
      <c r="F2" s="15" t="s">
        <v>13</v>
      </c>
      <c r="G2" s="12" t="s">
        <v>11</v>
      </c>
      <c r="H2" s="12" t="s">
        <v>12</v>
      </c>
      <c r="I2" s="16" t="s">
        <v>11</v>
      </c>
      <c r="J2" s="16" t="s">
        <v>12</v>
      </c>
      <c r="K2" s="12" t="s">
        <v>11</v>
      </c>
      <c r="L2" s="12" t="s">
        <v>12</v>
      </c>
      <c r="M2" s="17" t="s">
        <v>11</v>
      </c>
      <c r="N2" s="17" t="s">
        <v>12</v>
      </c>
      <c r="O2" s="12" t="s">
        <v>11</v>
      </c>
      <c r="P2" s="12" t="s">
        <v>12</v>
      </c>
      <c r="Q2" s="17" t="s">
        <v>11</v>
      </c>
      <c r="R2" s="17" t="s">
        <v>12</v>
      </c>
      <c r="T2" s="18"/>
    </row>
    <row r="3" spans="1:20" ht="15.75" x14ac:dyDescent="0.25">
      <c r="A3" s="19" t="s">
        <v>14</v>
      </c>
      <c r="B3" s="20" t="s">
        <v>15</v>
      </c>
      <c r="C3" s="21" t="s">
        <v>16</v>
      </c>
      <c r="D3" s="22">
        <v>77.488883333333334</v>
      </c>
      <c r="E3" s="23">
        <v>41.414999999999999</v>
      </c>
      <c r="F3" s="24">
        <v>0.66666666666666663</v>
      </c>
      <c r="G3" s="25">
        <v>79.350399999999993</v>
      </c>
      <c r="H3" s="26" t="s">
        <v>17</v>
      </c>
      <c r="I3" s="27">
        <v>106.61</v>
      </c>
      <c r="J3" s="28">
        <v>38.39</v>
      </c>
      <c r="K3" s="27">
        <v>93.833399999999997</v>
      </c>
      <c r="L3" s="28">
        <v>36.42</v>
      </c>
      <c r="M3" s="29">
        <v>57.303899999999999</v>
      </c>
      <c r="N3" s="30">
        <v>51.28</v>
      </c>
      <c r="O3" s="31">
        <v>39.684399999999997</v>
      </c>
      <c r="P3" s="26" t="s">
        <v>17</v>
      </c>
      <c r="Q3" s="27">
        <v>88.151200000000003</v>
      </c>
      <c r="R3" s="28">
        <v>39.57</v>
      </c>
      <c r="S3" s="32"/>
      <c r="T3" s="18"/>
    </row>
    <row r="4" spans="1:20" ht="15.75" x14ac:dyDescent="0.25">
      <c r="A4" s="33" t="s">
        <v>18</v>
      </c>
      <c r="B4" s="34" t="s">
        <v>19</v>
      </c>
      <c r="C4" s="35" t="s">
        <v>16</v>
      </c>
      <c r="D4" s="36">
        <v>76.701200000000014</v>
      </c>
      <c r="E4" s="37">
        <v>39.520000000000003</v>
      </c>
      <c r="F4" s="38">
        <v>0.5</v>
      </c>
      <c r="G4" s="39">
        <v>79.642799999999994</v>
      </c>
      <c r="H4" s="40" t="s">
        <v>17</v>
      </c>
      <c r="I4" s="41">
        <v>110.77</v>
      </c>
      <c r="J4" s="42">
        <v>38.39</v>
      </c>
      <c r="K4" s="43">
        <v>88.596900000000005</v>
      </c>
      <c r="L4" s="42">
        <v>33.76</v>
      </c>
      <c r="M4" s="44">
        <v>57.130400000000002</v>
      </c>
      <c r="N4" s="45">
        <v>49.02</v>
      </c>
      <c r="O4" s="46">
        <v>32.676600000000001</v>
      </c>
      <c r="P4" s="40" t="s">
        <v>17</v>
      </c>
      <c r="Q4" s="41">
        <v>91.390500000000003</v>
      </c>
      <c r="R4" s="42">
        <v>36.909999999999997</v>
      </c>
      <c r="S4" s="32"/>
      <c r="T4" s="18"/>
    </row>
    <row r="5" spans="1:20" ht="15.75" x14ac:dyDescent="0.25">
      <c r="A5" s="33" t="s">
        <v>14</v>
      </c>
      <c r="B5" s="34" t="s">
        <v>20</v>
      </c>
      <c r="C5" s="35" t="s">
        <v>16</v>
      </c>
      <c r="D5" s="36">
        <v>74.008416666666662</v>
      </c>
      <c r="E5" s="37">
        <v>40.847500000000004</v>
      </c>
      <c r="F5" s="38">
        <v>0.33333333333333331</v>
      </c>
      <c r="G5" s="47">
        <v>71.101200000000006</v>
      </c>
      <c r="H5" s="40" t="s">
        <v>17</v>
      </c>
      <c r="I5" s="44">
        <v>99.015699999999995</v>
      </c>
      <c r="J5" s="42">
        <v>39.47</v>
      </c>
      <c r="K5" s="43">
        <v>82.387600000000006</v>
      </c>
      <c r="L5" s="42">
        <v>35.24</v>
      </c>
      <c r="M5" s="41">
        <v>57.809399999999997</v>
      </c>
      <c r="N5" s="45">
        <v>51.08</v>
      </c>
      <c r="O5" s="48">
        <v>48.906199999999998</v>
      </c>
      <c r="P5" s="40" t="s">
        <v>17</v>
      </c>
      <c r="Q5" s="44">
        <v>84.830399999999997</v>
      </c>
      <c r="R5" s="42">
        <v>37.6</v>
      </c>
      <c r="S5" s="32"/>
      <c r="T5" s="18"/>
    </row>
    <row r="6" spans="1:20" ht="15.75" x14ac:dyDescent="0.25">
      <c r="A6" s="33" t="s">
        <v>21</v>
      </c>
      <c r="B6" s="34" t="s">
        <v>22</v>
      </c>
      <c r="C6" s="35" t="s">
        <v>16</v>
      </c>
      <c r="D6" s="36">
        <v>71.476050000000001</v>
      </c>
      <c r="E6" s="37">
        <v>41.239999999999995</v>
      </c>
      <c r="F6" s="38">
        <v>0</v>
      </c>
      <c r="G6" s="47">
        <v>66.290400000000005</v>
      </c>
      <c r="H6" s="40" t="s">
        <v>17</v>
      </c>
      <c r="I6" s="44">
        <v>95.796499999999995</v>
      </c>
      <c r="J6" s="42">
        <v>39.76</v>
      </c>
      <c r="K6" s="43">
        <v>87.613100000000003</v>
      </c>
      <c r="L6" s="42">
        <v>36.71</v>
      </c>
      <c r="M6" s="44">
        <v>56.9146</v>
      </c>
      <c r="N6" s="45">
        <v>48.23</v>
      </c>
      <c r="O6" s="46">
        <v>42.481699999999996</v>
      </c>
      <c r="P6" s="40" t="s">
        <v>17</v>
      </c>
      <c r="Q6" s="44">
        <v>79.760000000000005</v>
      </c>
      <c r="R6" s="42">
        <v>40.26</v>
      </c>
      <c r="S6" s="32"/>
      <c r="T6" s="18"/>
    </row>
    <row r="7" spans="1:20" ht="15.75" x14ac:dyDescent="0.25">
      <c r="A7" s="33" t="s">
        <v>23</v>
      </c>
      <c r="B7" s="34" t="s">
        <v>24</v>
      </c>
      <c r="C7" s="35" t="s">
        <v>25</v>
      </c>
      <c r="D7" s="36">
        <v>71.163550000000001</v>
      </c>
      <c r="E7" s="37">
        <v>37.477499999999999</v>
      </c>
      <c r="F7" s="38">
        <v>0.33333333333333331</v>
      </c>
      <c r="G7" s="47">
        <v>72.681200000000004</v>
      </c>
      <c r="H7" s="40" t="s">
        <v>17</v>
      </c>
      <c r="I7" s="44">
        <v>87.005399999999995</v>
      </c>
      <c r="J7" s="42">
        <v>35.24</v>
      </c>
      <c r="K7" s="43">
        <v>83.130799999999994</v>
      </c>
      <c r="L7" s="42">
        <v>35.04</v>
      </c>
      <c r="M7" s="41">
        <v>60.351199999999999</v>
      </c>
      <c r="N7" s="45">
        <v>43.7</v>
      </c>
      <c r="O7" s="48">
        <v>51.220700000000001</v>
      </c>
      <c r="P7" s="40" t="s">
        <v>17</v>
      </c>
      <c r="Q7" s="44">
        <v>72.591999999999999</v>
      </c>
      <c r="R7" s="42">
        <v>35.93</v>
      </c>
      <c r="S7" s="32"/>
      <c r="T7" s="18"/>
    </row>
    <row r="8" spans="1:20" ht="15.75" x14ac:dyDescent="0.25">
      <c r="A8" s="33" t="s">
        <v>26</v>
      </c>
      <c r="B8" s="34" t="s">
        <v>27</v>
      </c>
      <c r="C8" s="49" t="s">
        <v>28</v>
      </c>
      <c r="D8" s="36">
        <v>70.956199999999995</v>
      </c>
      <c r="E8" s="37">
        <v>47.540000000000006</v>
      </c>
      <c r="F8" s="38">
        <v>0.33333333333333331</v>
      </c>
      <c r="G8" s="39">
        <v>74.464500000000001</v>
      </c>
      <c r="H8" s="40" t="s">
        <v>17</v>
      </c>
      <c r="I8" s="44">
        <v>97.228300000000004</v>
      </c>
      <c r="J8" s="42">
        <v>51.18</v>
      </c>
      <c r="K8" s="43">
        <v>87.738500000000002</v>
      </c>
      <c r="L8" s="42">
        <v>46.75</v>
      </c>
      <c r="M8" s="44">
        <v>38.782899999999998</v>
      </c>
      <c r="N8" s="45">
        <v>49.02</v>
      </c>
      <c r="O8" s="48">
        <v>50.5839</v>
      </c>
      <c r="P8" s="40" t="s">
        <v>17</v>
      </c>
      <c r="Q8" s="44">
        <v>76.939099999999996</v>
      </c>
      <c r="R8" s="42">
        <v>43.21</v>
      </c>
      <c r="S8" s="32"/>
      <c r="T8" s="18"/>
    </row>
    <row r="9" spans="1:20" ht="16.5" thickBot="1" x14ac:dyDescent="0.3">
      <c r="A9" s="50" t="s">
        <v>29</v>
      </c>
      <c r="B9" s="51" t="s">
        <v>30</v>
      </c>
      <c r="C9" s="52" t="s">
        <v>31</v>
      </c>
      <c r="D9" s="53">
        <v>65.961116666666669</v>
      </c>
      <c r="E9" s="54">
        <v>39.347499999999997</v>
      </c>
      <c r="F9" s="55">
        <v>0.16666666666666666</v>
      </c>
      <c r="G9" s="56">
        <v>68.373500000000007</v>
      </c>
      <c r="H9" s="57" t="s">
        <v>17</v>
      </c>
      <c r="I9" s="58">
        <v>93.884799999999998</v>
      </c>
      <c r="J9" s="59">
        <v>40.85</v>
      </c>
      <c r="K9" s="60">
        <v>74.537800000000004</v>
      </c>
      <c r="L9" s="59">
        <v>36.81</v>
      </c>
      <c r="M9" s="58">
        <v>43.747199999999999</v>
      </c>
      <c r="N9" s="61">
        <v>42.72</v>
      </c>
      <c r="O9" s="62">
        <v>47.092399999999998</v>
      </c>
      <c r="P9" s="57" t="s">
        <v>17</v>
      </c>
      <c r="Q9" s="58">
        <v>68.131</v>
      </c>
      <c r="R9" s="59">
        <v>37.01</v>
      </c>
      <c r="S9" s="32"/>
      <c r="T9" s="18"/>
    </row>
    <row r="10" spans="1:20" ht="15.75" x14ac:dyDescent="0.25">
      <c r="A10" s="63"/>
      <c r="C10" s="64"/>
      <c r="D10" s="65"/>
      <c r="E10" s="66"/>
      <c r="F10" s="67"/>
      <c r="G10" s="68"/>
      <c r="H10" s="69"/>
      <c r="I10" s="70"/>
      <c r="J10" s="71"/>
      <c r="K10" s="72"/>
      <c r="L10" s="73"/>
      <c r="M10" s="70"/>
      <c r="N10" s="71"/>
      <c r="O10" s="72"/>
      <c r="P10" s="73"/>
      <c r="Q10" s="70"/>
      <c r="R10" s="71"/>
    </row>
    <row r="11" spans="1:20" ht="15.75" x14ac:dyDescent="0.25">
      <c r="A11" s="63"/>
      <c r="C11" s="74" t="s">
        <v>32</v>
      </c>
      <c r="D11" s="75">
        <f>AVERAGE(D3:D9)</f>
        <v>72.536488095238099</v>
      </c>
      <c r="E11" s="76">
        <f>AVERAGE(E3:E9)</f>
        <v>41.055357142857133</v>
      </c>
      <c r="F11" s="76"/>
      <c r="G11" s="77">
        <f>AVERAGE(G3:G9)</f>
        <v>73.129142857142853</v>
      </c>
      <c r="H11" s="78"/>
      <c r="I11" s="79">
        <f t="shared" ref="I11:O11" si="0">AVERAGE(I3:I9)</f>
        <v>98.615814285714279</v>
      </c>
      <c r="J11" s="80">
        <f t="shared" si="0"/>
        <v>40.46857142857143</v>
      </c>
      <c r="K11" s="77">
        <f t="shared" si="0"/>
        <v>85.405442857142887</v>
      </c>
      <c r="L11" s="78">
        <f t="shared" si="0"/>
        <v>37.247142857142862</v>
      </c>
      <c r="M11" s="79">
        <f t="shared" si="0"/>
        <v>53.148514285714285</v>
      </c>
      <c r="N11" s="80">
        <f t="shared" si="0"/>
        <v>47.864285714285707</v>
      </c>
      <c r="O11" s="77">
        <f t="shared" si="0"/>
        <v>44.663699999999999</v>
      </c>
      <c r="P11" s="78"/>
      <c r="Q11" s="79">
        <f>AVERAGE(Q3:Q9)</f>
        <v>80.256314285714282</v>
      </c>
      <c r="R11" s="80">
        <f>AVERAGE(R3:R9)</f>
        <v>38.64142857142857</v>
      </c>
    </row>
    <row r="12" spans="1:20" ht="15.75" x14ac:dyDescent="0.25">
      <c r="A12" s="63"/>
      <c r="C12" s="74" t="s">
        <v>33</v>
      </c>
      <c r="D12" s="75"/>
      <c r="E12" s="76"/>
      <c r="F12" s="67"/>
      <c r="G12" s="81">
        <v>5.4</v>
      </c>
      <c r="H12" s="82"/>
      <c r="I12" s="79">
        <v>4.5999999999999996</v>
      </c>
      <c r="J12" s="83"/>
      <c r="K12" s="81">
        <v>5</v>
      </c>
      <c r="L12" s="82"/>
      <c r="M12" s="79">
        <v>3</v>
      </c>
      <c r="N12" s="83"/>
      <c r="O12" s="77">
        <v>6.8</v>
      </c>
      <c r="P12" s="82"/>
      <c r="Q12" s="79">
        <v>6.2</v>
      </c>
      <c r="R12" s="83"/>
    </row>
    <row r="13" spans="1:20" ht="16.5" thickBot="1" x14ac:dyDescent="0.3">
      <c r="A13" s="84"/>
      <c r="B13" s="85"/>
      <c r="C13" s="86" t="s">
        <v>34</v>
      </c>
      <c r="D13" s="87"/>
      <c r="E13" s="88"/>
      <c r="F13" s="89"/>
      <c r="G13" s="90">
        <v>19</v>
      </c>
      <c r="H13" s="91"/>
      <c r="I13" s="92">
        <v>19</v>
      </c>
      <c r="J13" s="93"/>
      <c r="K13" s="90">
        <v>19</v>
      </c>
      <c r="L13" s="91"/>
      <c r="M13" s="92">
        <v>19</v>
      </c>
      <c r="N13" s="93"/>
      <c r="O13" s="94">
        <v>19</v>
      </c>
      <c r="P13" s="95"/>
      <c r="Q13" s="92">
        <v>18</v>
      </c>
      <c r="R13" s="93"/>
    </row>
    <row r="14" spans="1:20" ht="15.75" thickBot="1" x14ac:dyDescent="0.3">
      <c r="A14" s="96" t="s">
        <v>35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8"/>
    </row>
  </sheetData>
  <mergeCells count="9">
    <mergeCell ref="O1:P1"/>
    <mergeCell ref="Q1:R1"/>
    <mergeCell ref="A14:R14"/>
    <mergeCell ref="A1:C1"/>
    <mergeCell ref="D1:F1"/>
    <mergeCell ref="G1:H1"/>
    <mergeCell ref="I1:J1"/>
    <mergeCell ref="K1:L1"/>
    <mergeCell ref="M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S12"/>
  <sheetViews>
    <sheetView workbookViewId="0">
      <selection activeCell="O33" sqref="O33"/>
    </sheetView>
  </sheetViews>
  <sheetFormatPr defaultColWidth="10.42578125" defaultRowHeight="15" x14ac:dyDescent="0.25"/>
  <cols>
    <col min="1" max="1" width="24.140625" style="11" customWidth="1"/>
    <col min="2" max="2" width="16.85546875" style="11" customWidth="1"/>
    <col min="3" max="3" width="23.140625" style="11" customWidth="1"/>
    <col min="4" max="4" width="14.5703125" style="11" bestFit="1" customWidth="1"/>
    <col min="5" max="5" width="12.85546875" style="11" bestFit="1" customWidth="1"/>
    <col min="6" max="6" width="22" style="11" bestFit="1" customWidth="1"/>
    <col min="7" max="7" width="13.28515625" style="11" bestFit="1" customWidth="1"/>
    <col min="8" max="8" width="11.85546875" style="11" bestFit="1" customWidth="1"/>
    <col min="9" max="9" width="13.28515625" style="11" bestFit="1" customWidth="1"/>
    <col min="10" max="10" width="12.140625" style="11" bestFit="1" customWidth="1"/>
    <col min="11" max="11" width="13.28515625" style="11" bestFit="1" customWidth="1"/>
    <col min="12" max="12" width="12.140625" style="11" bestFit="1" customWidth="1"/>
    <col min="13" max="13" width="13.28515625" style="11" bestFit="1" customWidth="1"/>
    <col min="14" max="14" width="12.140625" style="11" bestFit="1" customWidth="1"/>
    <col min="15" max="15" width="13.28515625" style="11" bestFit="1" customWidth="1"/>
    <col min="16" max="16" width="12.140625" style="11" bestFit="1" customWidth="1"/>
    <col min="17" max="17" width="13.28515625" style="11" bestFit="1" customWidth="1"/>
    <col min="18" max="18" width="12.140625" style="11" bestFit="1" customWidth="1"/>
    <col min="19" max="19" width="5.7109375" style="11" bestFit="1" customWidth="1"/>
    <col min="20" max="16384" width="10.42578125" style="11"/>
  </cols>
  <sheetData>
    <row r="1" spans="1:19" ht="21.75" thickBot="1" x14ac:dyDescent="0.4">
      <c r="A1" s="1" t="s">
        <v>36</v>
      </c>
      <c r="B1" s="2"/>
      <c r="C1" s="2"/>
      <c r="D1" s="99" t="s">
        <v>1</v>
      </c>
      <c r="E1" s="100"/>
      <c r="F1" s="101"/>
      <c r="G1" s="5" t="s">
        <v>2</v>
      </c>
      <c r="H1" s="6"/>
      <c r="I1" s="102" t="s">
        <v>3</v>
      </c>
      <c r="J1" s="103"/>
      <c r="K1" s="5" t="s">
        <v>5</v>
      </c>
      <c r="L1" s="6"/>
      <c r="M1" s="102" t="s">
        <v>37</v>
      </c>
      <c r="N1" s="103"/>
      <c r="O1" s="5" t="s">
        <v>38</v>
      </c>
      <c r="P1" s="6"/>
      <c r="Q1" s="102" t="s">
        <v>7</v>
      </c>
      <c r="R1" s="103"/>
    </row>
    <row r="2" spans="1:19" ht="16.5" thickBot="1" x14ac:dyDescent="0.3">
      <c r="A2" s="104" t="s">
        <v>8</v>
      </c>
      <c r="B2" s="104" t="s">
        <v>9</v>
      </c>
      <c r="C2" s="105" t="s">
        <v>10</v>
      </c>
      <c r="D2" s="106" t="s">
        <v>11</v>
      </c>
      <c r="E2" s="107" t="s">
        <v>12</v>
      </c>
      <c r="F2" s="108" t="s">
        <v>13</v>
      </c>
      <c r="G2" s="13" t="s">
        <v>11</v>
      </c>
      <c r="H2" s="109" t="s">
        <v>12</v>
      </c>
      <c r="I2" s="110" t="s">
        <v>11</v>
      </c>
      <c r="J2" s="110" t="s">
        <v>12</v>
      </c>
      <c r="K2" s="104" t="s">
        <v>11</v>
      </c>
      <c r="L2" s="104" t="s">
        <v>12</v>
      </c>
      <c r="M2" s="110" t="s">
        <v>11</v>
      </c>
      <c r="N2" s="110" t="s">
        <v>12</v>
      </c>
      <c r="O2" s="104" t="s">
        <v>11</v>
      </c>
      <c r="P2" s="104" t="s">
        <v>12</v>
      </c>
      <c r="Q2" s="104" t="s">
        <v>11</v>
      </c>
      <c r="R2" s="104" t="s">
        <v>12</v>
      </c>
      <c r="S2" s="18"/>
    </row>
    <row r="3" spans="1:19" ht="15.75" x14ac:dyDescent="0.25">
      <c r="A3" s="111" t="s">
        <v>39</v>
      </c>
      <c r="B3" s="112" t="s">
        <v>40</v>
      </c>
      <c r="C3" s="113" t="s">
        <v>41</v>
      </c>
      <c r="D3" s="114">
        <v>79.101633333333325</v>
      </c>
      <c r="E3" s="115">
        <v>34.173999999999992</v>
      </c>
      <c r="F3" s="116">
        <v>0.8</v>
      </c>
      <c r="G3" s="117">
        <v>80.017899999999997</v>
      </c>
      <c r="H3" s="28" t="s">
        <v>17</v>
      </c>
      <c r="I3" s="27">
        <v>100.24</v>
      </c>
      <c r="J3" s="28">
        <v>33.369999999999997</v>
      </c>
      <c r="K3" s="27">
        <v>64.801900000000003</v>
      </c>
      <c r="L3" s="28">
        <v>36.61</v>
      </c>
      <c r="M3" s="29">
        <v>73.736099999999993</v>
      </c>
      <c r="N3" s="28">
        <v>37.799999999999997</v>
      </c>
      <c r="O3" s="29">
        <v>79.786500000000004</v>
      </c>
      <c r="P3" s="28">
        <v>32.58</v>
      </c>
      <c r="Q3" s="27">
        <v>76.0274</v>
      </c>
      <c r="R3" s="28">
        <v>30.51</v>
      </c>
      <c r="S3" s="18"/>
    </row>
    <row r="4" spans="1:19" ht="15.75" x14ac:dyDescent="0.25">
      <c r="A4" s="118" t="s">
        <v>29</v>
      </c>
      <c r="B4" s="119" t="s">
        <v>42</v>
      </c>
      <c r="C4" s="120" t="s">
        <v>41</v>
      </c>
      <c r="D4" s="114">
        <v>73.573866666666675</v>
      </c>
      <c r="E4" s="115">
        <v>36.968000000000004</v>
      </c>
      <c r="F4" s="116">
        <v>0.2</v>
      </c>
      <c r="G4" s="121">
        <v>63.380200000000002</v>
      </c>
      <c r="H4" s="42" t="s">
        <v>17</v>
      </c>
      <c r="I4" s="44">
        <v>92.561999999999998</v>
      </c>
      <c r="J4" s="42">
        <v>37.89</v>
      </c>
      <c r="K4" s="44">
        <v>54.524099999999997</v>
      </c>
      <c r="L4" s="42">
        <v>41.44</v>
      </c>
      <c r="M4" s="44">
        <v>72.461600000000004</v>
      </c>
      <c r="N4" s="42">
        <v>36.61</v>
      </c>
      <c r="O4" s="44">
        <v>79.270099999999999</v>
      </c>
      <c r="P4" s="42">
        <v>35.93</v>
      </c>
      <c r="Q4" s="41">
        <v>79.245199999999997</v>
      </c>
      <c r="R4" s="42">
        <v>32.97</v>
      </c>
      <c r="S4" s="18"/>
    </row>
    <row r="5" spans="1:19" ht="15.75" x14ac:dyDescent="0.25">
      <c r="A5" s="118" t="s">
        <v>43</v>
      </c>
      <c r="B5" s="119" t="s">
        <v>44</v>
      </c>
      <c r="C5" s="120" t="s">
        <v>41</v>
      </c>
      <c r="D5" s="114">
        <v>73.349766666666667</v>
      </c>
      <c r="E5" s="115">
        <v>35.727999999999994</v>
      </c>
      <c r="F5" s="116">
        <v>0.4</v>
      </c>
      <c r="G5" s="121">
        <v>66.359499999999997</v>
      </c>
      <c r="H5" s="122" t="s">
        <v>17</v>
      </c>
      <c r="I5" s="41">
        <v>94.771199999999993</v>
      </c>
      <c r="J5" s="42">
        <v>35.14</v>
      </c>
      <c r="K5" s="44">
        <v>52.587800000000001</v>
      </c>
      <c r="L5" s="42">
        <v>39.369999999999997</v>
      </c>
      <c r="M5" s="44">
        <v>66.404799999999994</v>
      </c>
      <c r="N5" s="42">
        <v>34.840000000000003</v>
      </c>
      <c r="O5" s="44">
        <v>78.327200000000005</v>
      </c>
      <c r="P5" s="42">
        <v>34.15</v>
      </c>
      <c r="Q5" s="41">
        <v>81.648099999999999</v>
      </c>
      <c r="R5" s="42">
        <v>35.14</v>
      </c>
      <c r="S5" s="18"/>
    </row>
    <row r="6" spans="1:19" ht="15.75" x14ac:dyDescent="0.25">
      <c r="A6" s="118" t="s">
        <v>43</v>
      </c>
      <c r="B6" s="119" t="s">
        <v>45</v>
      </c>
      <c r="C6" s="120" t="s">
        <v>41</v>
      </c>
      <c r="D6" s="114">
        <v>73.223933333333335</v>
      </c>
      <c r="E6" s="115">
        <v>36.694000000000003</v>
      </c>
      <c r="F6" s="116">
        <v>0.6</v>
      </c>
      <c r="G6" s="121">
        <v>58.4983</v>
      </c>
      <c r="H6" s="122" t="s">
        <v>17</v>
      </c>
      <c r="I6" s="41">
        <v>99.329499999999996</v>
      </c>
      <c r="J6" s="42">
        <v>37.01</v>
      </c>
      <c r="K6" s="44">
        <v>50.099299999999999</v>
      </c>
      <c r="L6" s="42">
        <v>40.26</v>
      </c>
      <c r="M6" s="44">
        <v>64.541499999999999</v>
      </c>
      <c r="N6" s="42">
        <v>35.04</v>
      </c>
      <c r="O6" s="41">
        <v>90.912800000000004</v>
      </c>
      <c r="P6" s="42">
        <v>36.909999999999997</v>
      </c>
      <c r="Q6" s="41">
        <v>75.962199999999996</v>
      </c>
      <c r="R6" s="42">
        <v>34.25</v>
      </c>
      <c r="S6" s="18"/>
    </row>
    <row r="7" spans="1:19" ht="15.75" x14ac:dyDescent="0.25">
      <c r="A7" s="118" t="s">
        <v>46</v>
      </c>
      <c r="B7" s="119" t="s">
        <v>47</v>
      </c>
      <c r="C7" s="120" t="s">
        <v>41</v>
      </c>
      <c r="D7" s="114">
        <v>70.231483333333344</v>
      </c>
      <c r="E7" s="115">
        <v>36.619999999999997</v>
      </c>
      <c r="F7" s="116">
        <v>0.2</v>
      </c>
      <c r="G7" s="121">
        <v>67.265799999999999</v>
      </c>
      <c r="H7" s="42" t="s">
        <v>17</v>
      </c>
      <c r="I7" s="44">
        <v>89.798900000000003</v>
      </c>
      <c r="J7" s="42">
        <v>35.630000000000003</v>
      </c>
      <c r="K7" s="44">
        <v>47.873199999999997</v>
      </c>
      <c r="L7" s="42">
        <v>40.549999999999997</v>
      </c>
      <c r="M7" s="44">
        <v>65.462299999999999</v>
      </c>
      <c r="N7" s="42">
        <v>35.630000000000003</v>
      </c>
      <c r="O7" s="41">
        <v>82.004300000000001</v>
      </c>
      <c r="P7" s="42">
        <v>35.56</v>
      </c>
      <c r="Q7" s="44">
        <v>68.984399999999994</v>
      </c>
      <c r="R7" s="42">
        <v>35.729999999999997</v>
      </c>
      <c r="S7" s="18"/>
    </row>
    <row r="8" spans="1:19" ht="16.5" thickBot="1" x14ac:dyDescent="0.3">
      <c r="A8" s="123" t="s">
        <v>46</v>
      </c>
      <c r="B8" s="124" t="s">
        <v>48</v>
      </c>
      <c r="C8" s="125" t="s">
        <v>41</v>
      </c>
      <c r="D8" s="114">
        <v>69.816183333333342</v>
      </c>
      <c r="E8" s="115">
        <v>38.916000000000004</v>
      </c>
      <c r="F8" s="116">
        <v>0.4</v>
      </c>
      <c r="G8" s="126">
        <v>72.778199999999998</v>
      </c>
      <c r="H8" s="127" t="s">
        <v>17</v>
      </c>
      <c r="I8" s="128">
        <v>89.413399999999996</v>
      </c>
      <c r="J8" s="127">
        <v>38.78</v>
      </c>
      <c r="K8" s="128">
        <v>57.689399999999999</v>
      </c>
      <c r="L8" s="127">
        <v>45.08</v>
      </c>
      <c r="M8" s="128">
        <v>60.059699999999999</v>
      </c>
      <c r="N8" s="127">
        <v>39.07</v>
      </c>
      <c r="O8" s="128">
        <v>64.003799999999998</v>
      </c>
      <c r="P8" s="127">
        <v>36.22</v>
      </c>
      <c r="Q8" s="129">
        <v>74.952600000000004</v>
      </c>
      <c r="R8" s="59">
        <v>35.43</v>
      </c>
      <c r="S8" s="18"/>
    </row>
    <row r="9" spans="1:19" x14ac:dyDescent="0.25">
      <c r="A9" s="130"/>
      <c r="B9" s="131"/>
      <c r="C9" s="131"/>
      <c r="D9" s="132"/>
      <c r="E9" s="133"/>
      <c r="F9" s="133"/>
      <c r="G9" s="132"/>
      <c r="H9" s="134"/>
      <c r="I9" s="135"/>
      <c r="J9" s="136"/>
      <c r="K9" s="132"/>
      <c r="L9" s="134"/>
      <c r="M9" s="135"/>
      <c r="N9" s="136"/>
      <c r="O9" s="133"/>
      <c r="P9" s="134"/>
      <c r="Q9" s="135"/>
      <c r="R9" s="136"/>
    </row>
    <row r="10" spans="1:19" x14ac:dyDescent="0.25">
      <c r="A10" s="63"/>
      <c r="C10" s="137" t="s">
        <v>32</v>
      </c>
      <c r="D10" s="77">
        <f>AVERAGE(D3:D8)</f>
        <v>73.216144444444453</v>
      </c>
      <c r="E10" s="138">
        <f>AVERAGE(E3:E8)</f>
        <v>36.516666666666666</v>
      </c>
      <c r="F10" s="139"/>
      <c r="G10" s="77">
        <f>AVERAGE(G3:G8)</f>
        <v>68.04998333333333</v>
      </c>
      <c r="H10" s="73"/>
      <c r="I10" s="140">
        <f t="shared" ref="I10:R10" si="0">AVERAGE(I3:I8)</f>
        <v>94.352500000000006</v>
      </c>
      <c r="J10" s="141">
        <f t="shared" si="0"/>
        <v>36.303333333333335</v>
      </c>
      <c r="K10" s="77">
        <f t="shared" si="0"/>
        <v>54.595949999999995</v>
      </c>
      <c r="L10" s="78">
        <f t="shared" si="0"/>
        <v>40.551666666666655</v>
      </c>
      <c r="M10" s="140">
        <f t="shared" si="0"/>
        <v>67.111000000000004</v>
      </c>
      <c r="N10" s="141">
        <f t="shared" si="0"/>
        <v>36.498333333333328</v>
      </c>
      <c r="O10" s="138">
        <f t="shared" si="0"/>
        <v>79.050783333333342</v>
      </c>
      <c r="P10" s="78">
        <f t="shared" si="0"/>
        <v>35.225000000000001</v>
      </c>
      <c r="Q10" s="140">
        <f t="shared" si="0"/>
        <v>76.136650000000003</v>
      </c>
      <c r="R10" s="141">
        <f t="shared" si="0"/>
        <v>34.005000000000003</v>
      </c>
    </row>
    <row r="11" spans="1:19" x14ac:dyDescent="0.25">
      <c r="A11" s="63"/>
      <c r="C11" s="137" t="s">
        <v>33</v>
      </c>
      <c r="D11" s="72"/>
      <c r="E11" s="139"/>
      <c r="F11" s="139"/>
      <c r="G11" s="77">
        <v>7.7</v>
      </c>
      <c r="H11" s="73"/>
      <c r="I11" s="140">
        <v>6.4</v>
      </c>
      <c r="J11" s="142"/>
      <c r="K11" s="77">
        <v>4.4000000000000004</v>
      </c>
      <c r="L11" s="73"/>
      <c r="M11" s="140" t="s">
        <v>49</v>
      </c>
      <c r="N11" s="142"/>
      <c r="O11" s="138">
        <v>10.8</v>
      </c>
      <c r="P11" s="73"/>
      <c r="Q11" s="140">
        <v>7.2</v>
      </c>
      <c r="R11" s="142"/>
    </row>
    <row r="12" spans="1:19" ht="15.75" thickBot="1" x14ac:dyDescent="0.3">
      <c r="A12" s="84"/>
      <c r="B12" s="85"/>
      <c r="C12" s="143" t="s">
        <v>34</v>
      </c>
      <c r="D12" s="144"/>
      <c r="E12" s="145"/>
      <c r="F12" s="145"/>
      <c r="G12" s="94">
        <v>15</v>
      </c>
      <c r="H12" s="95"/>
      <c r="I12" s="146">
        <v>16</v>
      </c>
      <c r="J12" s="147"/>
      <c r="K12" s="94">
        <v>16</v>
      </c>
      <c r="L12" s="95"/>
      <c r="M12" s="146">
        <v>10</v>
      </c>
      <c r="N12" s="147"/>
      <c r="O12" s="148">
        <v>14</v>
      </c>
      <c r="P12" s="95"/>
      <c r="Q12" s="146">
        <v>14</v>
      </c>
      <c r="R12" s="147"/>
    </row>
  </sheetData>
  <mergeCells count="8">
    <mergeCell ref="O1:P1"/>
    <mergeCell ref="Q1:R1"/>
    <mergeCell ref="A1:C1"/>
    <mergeCell ref="D1:F1"/>
    <mergeCell ref="G1:H1"/>
    <mergeCell ref="I1:J1"/>
    <mergeCell ref="K1:L1"/>
    <mergeCell ref="M1:N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MG7 FS SUMMARY</vt:lpstr>
      <vt:lpstr>MG68 Conventional FS SUMMARY</vt:lpstr>
    </vt:vector>
  </TitlesOfParts>
  <Company>North Carolina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William Heiniger</dc:creator>
  <cp:lastModifiedBy>Ryan William Heiniger</cp:lastModifiedBy>
  <dcterms:created xsi:type="dcterms:W3CDTF">2024-12-12T17:28:10Z</dcterms:created>
  <dcterms:modified xsi:type="dcterms:W3CDTF">2024-12-12T17:28:50Z</dcterms:modified>
</cp:coreProperties>
</file>