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7 DC SUMMARY" sheetId="1" r:id="rId1"/>
    <sheet name="MG68 Conventional DC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G10" i="2"/>
  <c r="E10" i="2"/>
  <c r="D10" i="2"/>
  <c r="R11" i="1"/>
  <c r="Q11" i="1"/>
  <c r="O11" i="1"/>
  <c r="N11" i="1"/>
  <c r="M11" i="1"/>
  <c r="L11" i="1"/>
  <c r="K11" i="1"/>
  <c r="J11" i="1"/>
  <c r="I11" i="1"/>
  <c r="G11" i="1"/>
  <c r="E11" i="1"/>
  <c r="D11" i="1"/>
</calcChain>
</file>

<file path=xl/sharedStrings.xml><?xml version="1.0" encoding="utf-8"?>
<sst xmlns="http://schemas.openxmlformats.org/spreadsheetml/2006/main" count="110" uniqueCount="49">
  <si>
    <t>MG7 Doublecrop Summary</t>
  </si>
  <si>
    <t>STATEWIDE</t>
  </si>
  <si>
    <t>Beaufort</t>
  </si>
  <si>
    <t>Pasquotank</t>
  </si>
  <si>
    <t>Person</t>
  </si>
  <si>
    <t>Rowan</t>
  </si>
  <si>
    <t>Sampson</t>
  </si>
  <si>
    <t>Surry</t>
  </si>
  <si>
    <t>Company/Brand</t>
  </si>
  <si>
    <t>Variety</t>
  </si>
  <si>
    <t>Trait</t>
  </si>
  <si>
    <t>Yield (bu/A)</t>
  </si>
  <si>
    <t>Height (in)</t>
  </si>
  <si>
    <t>% Top Yield Group</t>
  </si>
  <si>
    <t>Dyna-Gro</t>
  </si>
  <si>
    <t>S71XF93</t>
  </si>
  <si>
    <t>XtendFlex</t>
  </si>
  <si>
    <t>-</t>
  </si>
  <si>
    <t>Integra</t>
  </si>
  <si>
    <t>XF7223</t>
  </si>
  <si>
    <t>XF7062</t>
  </si>
  <si>
    <t>Asgrow</t>
  </si>
  <si>
    <t>AG71XF2</t>
  </si>
  <si>
    <t>Stine</t>
  </si>
  <si>
    <t>77EA40</t>
  </si>
  <si>
    <t>Enlist</t>
  </si>
  <si>
    <t xml:space="preserve">AGSouth Genetics </t>
  </si>
  <si>
    <t>738RR</t>
  </si>
  <si>
    <t>Roundup Ready</t>
  </si>
  <si>
    <t>Southern Harvest</t>
  </si>
  <si>
    <t>SH7024E3/STS</t>
  </si>
  <si>
    <t>Enlist/STS</t>
  </si>
  <si>
    <t>Mean</t>
  </si>
  <si>
    <t>LSD (p=0.10)</t>
  </si>
  <si>
    <t>ns (9.6)</t>
  </si>
  <si>
    <t>DF</t>
  </si>
  <si>
    <t>Bolded varieties are not significantly different than highest yielding hybrids</t>
  </si>
  <si>
    <t>MG68 Conventional Double Crop Summary</t>
  </si>
  <si>
    <t>NC Foundation Seed</t>
  </si>
  <si>
    <t>NC Dunphy</t>
  </si>
  <si>
    <t>Conventional</t>
  </si>
  <si>
    <t>Univ Georgia</t>
  </si>
  <si>
    <t>G21-7076</t>
  </si>
  <si>
    <t>Woodruff</t>
  </si>
  <si>
    <t>G21-2534</t>
  </si>
  <si>
    <t>Perdue</t>
  </si>
  <si>
    <t>P70GO21</t>
  </si>
  <si>
    <t>P60GO21</t>
  </si>
  <si>
    <t>ns (8.0)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</si>
</sst>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9" fontId="8" fillId="0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9" fontId="8" fillId="0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9" fontId="8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5" fillId="0" borderId="24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5" fillId="0" borderId="27" xfId="0" applyFont="1" applyBorder="1"/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" fontId="10" fillId="2" borderId="25" xfId="0" applyNumberFormat="1" applyFont="1" applyFill="1" applyBorder="1" applyAlignment="1">
      <alignment horizontal="center"/>
    </xf>
    <xf numFmtId="0" fontId="10" fillId="2" borderId="27" xfId="0" applyFont="1" applyFill="1" applyBorder="1"/>
    <xf numFmtId="1" fontId="10" fillId="0" borderId="25" xfId="0" applyNumberFormat="1" applyFont="1" applyBorder="1" applyAlignment="1">
      <alignment horizontal="center"/>
    </xf>
    <xf numFmtId="0" fontId="10" fillId="0" borderId="2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9" fontId="8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10" fillId="0" borderId="0" xfId="0" applyFont="1"/>
    <xf numFmtId="0" fontId="10" fillId="4" borderId="23" xfId="0" applyFont="1" applyFill="1" applyBorder="1"/>
    <xf numFmtId="0" fontId="10" fillId="4" borderId="24" xfId="0" applyFont="1" applyFill="1" applyBorder="1"/>
    <xf numFmtId="0" fontId="5" fillId="0" borderId="0" xfId="0" applyFont="1"/>
    <xf numFmtId="164" fontId="10" fillId="0" borderId="23" xfId="0" applyNumberFormat="1" applyFont="1" applyBorder="1"/>
    <xf numFmtId="164" fontId="10" fillId="0" borderId="0" xfId="0" applyNumberFormat="1" applyFont="1"/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5" fillId="0" borderId="26" xfId="0" applyFont="1" applyBorder="1"/>
    <xf numFmtId="0" fontId="10" fillId="0" borderId="25" xfId="0" applyFont="1" applyBorder="1"/>
    <xf numFmtId="0" fontId="10" fillId="0" borderId="26" xfId="0" applyFont="1" applyBorder="1"/>
    <xf numFmtId="1" fontId="10" fillId="4" borderId="25" xfId="0" applyNumberFormat="1" applyFont="1" applyFill="1" applyBorder="1" applyAlignment="1">
      <alignment horizontal="center"/>
    </xf>
    <xf numFmtId="0" fontId="10" fillId="4" borderId="2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14"/>
  <sheetViews>
    <sheetView tabSelected="1" workbookViewId="0">
      <selection activeCell="G23" sqref="G23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9" width="13.28515625" style="11" customWidth="1"/>
    <col min="10" max="10" width="12.85546875" style="11" customWidth="1"/>
    <col min="11" max="11" width="13.42578125" style="11" customWidth="1"/>
    <col min="12" max="14" width="13.710937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6384" width="10.42578125" style="11"/>
  </cols>
  <sheetData>
    <row r="1" spans="1:20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</row>
    <row r="2" spans="1:20" ht="16.5" thickBot="1" x14ac:dyDescent="0.3">
      <c r="A2" s="12" t="s">
        <v>8</v>
      </c>
      <c r="B2" s="13" t="s">
        <v>9</v>
      </c>
      <c r="C2" s="13" t="s">
        <v>10</v>
      </c>
      <c r="D2" s="14" t="s">
        <v>11</v>
      </c>
      <c r="E2" s="14" t="s">
        <v>12</v>
      </c>
      <c r="F2" s="15" t="s">
        <v>13</v>
      </c>
      <c r="G2" s="12" t="s">
        <v>11</v>
      </c>
      <c r="H2" s="12" t="s">
        <v>12</v>
      </c>
      <c r="I2" s="16" t="s">
        <v>11</v>
      </c>
      <c r="J2" s="16" t="s">
        <v>12</v>
      </c>
      <c r="K2" s="12" t="s">
        <v>11</v>
      </c>
      <c r="L2" s="12" t="s">
        <v>12</v>
      </c>
      <c r="M2" s="17" t="s">
        <v>11</v>
      </c>
      <c r="N2" s="17" t="s">
        <v>12</v>
      </c>
      <c r="O2" s="12" t="s">
        <v>11</v>
      </c>
      <c r="P2" s="12" t="s">
        <v>12</v>
      </c>
      <c r="Q2" s="17" t="s">
        <v>11</v>
      </c>
      <c r="R2" s="17" t="s">
        <v>12</v>
      </c>
      <c r="T2" s="18"/>
    </row>
    <row r="3" spans="1:20" ht="15.75" x14ac:dyDescent="0.25">
      <c r="A3" s="19" t="s">
        <v>14</v>
      </c>
      <c r="B3" s="20" t="s">
        <v>15</v>
      </c>
      <c r="C3" s="21" t="s">
        <v>16</v>
      </c>
      <c r="D3" s="22">
        <v>81.081849999999989</v>
      </c>
      <c r="E3" s="23">
        <v>36.384</v>
      </c>
      <c r="F3" s="24">
        <v>0.6</v>
      </c>
      <c r="G3" s="25">
        <v>70.399199999999993</v>
      </c>
      <c r="H3" s="26" t="s">
        <v>17</v>
      </c>
      <c r="I3" s="27">
        <v>71.981700000000004</v>
      </c>
      <c r="J3" s="28">
        <v>36.42</v>
      </c>
      <c r="K3" s="29">
        <v>80.472899999999996</v>
      </c>
      <c r="L3" s="28">
        <v>34.94</v>
      </c>
      <c r="M3" s="29">
        <v>112.58</v>
      </c>
      <c r="N3" s="28">
        <v>39.96</v>
      </c>
      <c r="O3" s="27">
        <v>67.496399999999994</v>
      </c>
      <c r="P3" s="28">
        <v>34.25</v>
      </c>
      <c r="Q3" s="30">
        <v>83.560900000000004</v>
      </c>
      <c r="R3" s="28">
        <v>36.35</v>
      </c>
      <c r="S3" s="31"/>
      <c r="T3" s="18"/>
    </row>
    <row r="4" spans="1:20" ht="15.75" x14ac:dyDescent="0.25">
      <c r="A4" s="32" t="s">
        <v>18</v>
      </c>
      <c r="B4" s="33" t="s">
        <v>19</v>
      </c>
      <c r="C4" s="34" t="s">
        <v>16</v>
      </c>
      <c r="D4" s="35">
        <v>79.919749999999993</v>
      </c>
      <c r="E4" s="36">
        <v>36.15</v>
      </c>
      <c r="F4" s="37">
        <v>0.6</v>
      </c>
      <c r="G4" s="38">
        <v>69.695899999999995</v>
      </c>
      <c r="H4" s="39" t="s">
        <v>17</v>
      </c>
      <c r="I4" s="40">
        <v>78.223799999999997</v>
      </c>
      <c r="J4" s="41">
        <v>39.47</v>
      </c>
      <c r="K4" s="42">
        <v>69.330600000000004</v>
      </c>
      <c r="L4" s="41">
        <v>34.450000000000003</v>
      </c>
      <c r="M4" s="40">
        <v>111.33</v>
      </c>
      <c r="N4" s="41">
        <v>36.22</v>
      </c>
      <c r="O4" s="43">
        <v>66.585400000000007</v>
      </c>
      <c r="P4" s="41">
        <v>34.65</v>
      </c>
      <c r="Q4" s="42">
        <v>84.352800000000002</v>
      </c>
      <c r="R4" s="41">
        <v>35.96</v>
      </c>
      <c r="S4" s="31"/>
      <c r="T4" s="18"/>
    </row>
    <row r="5" spans="1:20" ht="15.75" x14ac:dyDescent="0.25">
      <c r="A5" s="32" t="s">
        <v>18</v>
      </c>
      <c r="B5" s="33" t="s">
        <v>20</v>
      </c>
      <c r="C5" s="44" t="s">
        <v>16</v>
      </c>
      <c r="D5" s="35">
        <v>79.493183333333334</v>
      </c>
      <c r="E5" s="36">
        <v>36.622</v>
      </c>
      <c r="F5" s="37">
        <v>0.4</v>
      </c>
      <c r="G5" s="45">
        <v>63.278799999999997</v>
      </c>
      <c r="H5" s="39" t="s">
        <v>17</v>
      </c>
      <c r="I5" s="43">
        <v>73.075699999999998</v>
      </c>
      <c r="J5" s="41">
        <v>38.090000000000003</v>
      </c>
      <c r="K5" s="40">
        <v>77.915700000000001</v>
      </c>
      <c r="L5" s="41">
        <v>36.22</v>
      </c>
      <c r="M5" s="40">
        <v>111.43</v>
      </c>
      <c r="N5" s="41">
        <v>36.520000000000003</v>
      </c>
      <c r="O5" s="43">
        <v>63.2714</v>
      </c>
      <c r="P5" s="41">
        <v>35.93</v>
      </c>
      <c r="Q5" s="42">
        <v>87.987499999999997</v>
      </c>
      <c r="R5" s="41">
        <v>36.35</v>
      </c>
      <c r="S5" s="31"/>
      <c r="T5" s="18"/>
    </row>
    <row r="6" spans="1:20" ht="15.75" x14ac:dyDescent="0.25">
      <c r="A6" s="32" t="s">
        <v>21</v>
      </c>
      <c r="B6" s="33" t="s">
        <v>22</v>
      </c>
      <c r="C6" s="44" t="s">
        <v>16</v>
      </c>
      <c r="D6" s="35">
        <v>76.763716666666667</v>
      </c>
      <c r="E6" s="36">
        <v>36.161999999999999</v>
      </c>
      <c r="F6" s="37">
        <v>0.2</v>
      </c>
      <c r="G6" s="45">
        <v>65.013499999999993</v>
      </c>
      <c r="H6" s="39" t="s">
        <v>17</v>
      </c>
      <c r="I6" s="43">
        <v>70.491399999999999</v>
      </c>
      <c r="J6" s="41">
        <v>37.01</v>
      </c>
      <c r="K6" s="40">
        <v>79.6541</v>
      </c>
      <c r="L6" s="41">
        <v>33.86</v>
      </c>
      <c r="M6" s="43">
        <v>96.880899999999997</v>
      </c>
      <c r="N6" s="41">
        <v>36.42</v>
      </c>
      <c r="O6" s="43">
        <v>64.661199999999994</v>
      </c>
      <c r="P6" s="41">
        <v>38.479999999999997</v>
      </c>
      <c r="Q6" s="42">
        <v>83.881200000000007</v>
      </c>
      <c r="R6" s="41">
        <v>35.04</v>
      </c>
      <c r="S6" s="31"/>
      <c r="T6" s="18"/>
    </row>
    <row r="7" spans="1:20" ht="15.75" x14ac:dyDescent="0.25">
      <c r="A7" s="32" t="s">
        <v>23</v>
      </c>
      <c r="B7" s="33" t="s">
        <v>24</v>
      </c>
      <c r="C7" s="34" t="s">
        <v>25</v>
      </c>
      <c r="D7" s="35">
        <v>75.179816666666667</v>
      </c>
      <c r="E7" s="36">
        <v>39.113999999999997</v>
      </c>
      <c r="F7" s="37">
        <v>0.2</v>
      </c>
      <c r="G7" s="45">
        <v>66.154300000000006</v>
      </c>
      <c r="H7" s="39" t="s">
        <v>17</v>
      </c>
      <c r="I7" s="40">
        <v>74.788799999999995</v>
      </c>
      <c r="J7" s="41">
        <v>43.6</v>
      </c>
      <c r="K7" s="42">
        <v>68.482799999999997</v>
      </c>
      <c r="L7" s="41">
        <v>37.11</v>
      </c>
      <c r="M7" s="43">
        <v>99.859099999999998</v>
      </c>
      <c r="N7" s="41">
        <v>38.58</v>
      </c>
      <c r="O7" s="43">
        <v>63.138300000000001</v>
      </c>
      <c r="P7" s="41">
        <v>39.270000000000003</v>
      </c>
      <c r="Q7" s="42">
        <v>78.655600000000007</v>
      </c>
      <c r="R7" s="41">
        <v>37.01</v>
      </c>
      <c r="S7" s="31"/>
      <c r="T7" s="18"/>
    </row>
    <row r="8" spans="1:20" ht="15.75" x14ac:dyDescent="0.25">
      <c r="A8" s="32" t="s">
        <v>26</v>
      </c>
      <c r="B8" s="33" t="s">
        <v>27</v>
      </c>
      <c r="C8" s="44" t="s">
        <v>28</v>
      </c>
      <c r="D8" s="35">
        <v>73.511650000000017</v>
      </c>
      <c r="E8" s="36">
        <v>34.565999999999995</v>
      </c>
      <c r="F8" s="37">
        <v>0.4</v>
      </c>
      <c r="G8" s="38">
        <v>70.115499999999997</v>
      </c>
      <c r="H8" s="39" t="s">
        <v>17</v>
      </c>
      <c r="I8" s="43">
        <v>73.687700000000007</v>
      </c>
      <c r="J8" s="41">
        <v>36.020000000000003</v>
      </c>
      <c r="K8" s="42">
        <v>56.655900000000003</v>
      </c>
      <c r="L8" s="41">
        <v>34.549999999999997</v>
      </c>
      <c r="M8" s="43">
        <v>84.558899999999994</v>
      </c>
      <c r="N8" s="41">
        <v>32.68</v>
      </c>
      <c r="O8" s="43">
        <v>56.734099999999998</v>
      </c>
      <c r="P8" s="41">
        <v>32.97</v>
      </c>
      <c r="Q8" s="40">
        <v>99.317800000000005</v>
      </c>
      <c r="R8" s="41">
        <v>36.61</v>
      </c>
      <c r="S8" s="31"/>
      <c r="T8" s="18"/>
    </row>
    <row r="9" spans="1:20" ht="16.5" thickBot="1" x14ac:dyDescent="0.3">
      <c r="A9" s="46" t="s">
        <v>29</v>
      </c>
      <c r="B9" s="47" t="s">
        <v>30</v>
      </c>
      <c r="C9" s="48" t="s">
        <v>31</v>
      </c>
      <c r="D9" s="49">
        <v>71.547199999999989</v>
      </c>
      <c r="E9" s="50">
        <v>34.778000000000006</v>
      </c>
      <c r="F9" s="51">
        <v>0.2</v>
      </c>
      <c r="G9" s="52">
        <v>66.805300000000003</v>
      </c>
      <c r="H9" s="53" t="s">
        <v>17</v>
      </c>
      <c r="I9" s="54">
        <v>67.415700000000001</v>
      </c>
      <c r="J9" s="55">
        <v>34.15</v>
      </c>
      <c r="K9" s="56">
        <v>63.463200000000001</v>
      </c>
      <c r="L9" s="55">
        <v>33.76</v>
      </c>
      <c r="M9" s="54">
        <v>86.162499999999994</v>
      </c>
      <c r="N9" s="55">
        <v>34.65</v>
      </c>
      <c r="O9" s="54">
        <v>54.027700000000003</v>
      </c>
      <c r="P9" s="55">
        <v>34.06</v>
      </c>
      <c r="Q9" s="57">
        <v>91.408799999999999</v>
      </c>
      <c r="R9" s="55">
        <v>37.270000000000003</v>
      </c>
      <c r="S9" s="31"/>
      <c r="T9" s="18"/>
    </row>
    <row r="10" spans="1:20" ht="15.75" x14ac:dyDescent="0.25">
      <c r="A10" s="58"/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5"/>
      <c r="N10" s="66"/>
      <c r="O10" s="67"/>
      <c r="P10" s="68"/>
      <c r="Q10" s="65"/>
      <c r="R10" s="66"/>
    </row>
    <row r="11" spans="1:20" ht="15.75" x14ac:dyDescent="0.25">
      <c r="A11" s="58"/>
      <c r="C11" s="69" t="s">
        <v>32</v>
      </c>
      <c r="D11" s="70">
        <f>AVERAGE(D3:D9)</f>
        <v>76.785309523809516</v>
      </c>
      <c r="E11" s="71">
        <f>AVERAGE(E3:E9)</f>
        <v>36.253714285714288</v>
      </c>
      <c r="F11" s="71"/>
      <c r="G11" s="72">
        <f>AVERAGE(G3:G9)</f>
        <v>67.351785714285711</v>
      </c>
      <c r="H11" s="73"/>
      <c r="I11" s="74">
        <f t="shared" ref="I11:O11" si="0">AVERAGE(I3:I9)</f>
        <v>72.809257142857149</v>
      </c>
      <c r="J11" s="75">
        <f t="shared" si="0"/>
        <v>37.822857142857139</v>
      </c>
      <c r="K11" s="72">
        <f t="shared" si="0"/>
        <v>70.8536</v>
      </c>
      <c r="L11" s="73">
        <f t="shared" si="0"/>
        <v>34.984285714285711</v>
      </c>
      <c r="M11" s="74">
        <f t="shared" si="0"/>
        <v>100.40020000000001</v>
      </c>
      <c r="N11" s="75">
        <f t="shared" si="0"/>
        <v>36.432857142857145</v>
      </c>
      <c r="O11" s="72">
        <f t="shared" si="0"/>
        <v>62.273499999999999</v>
      </c>
      <c r="P11" s="73"/>
      <c r="Q11" s="74">
        <f>AVERAGE(Q3:Q9)</f>
        <v>87.023514285714299</v>
      </c>
      <c r="R11" s="75">
        <f>AVERAGE(R3:R9)</f>
        <v>36.369999999999997</v>
      </c>
    </row>
    <row r="12" spans="1:20" ht="15.75" x14ac:dyDescent="0.25">
      <c r="A12" s="58"/>
      <c r="C12" s="69" t="s">
        <v>33</v>
      </c>
      <c r="D12" s="70"/>
      <c r="E12" s="71"/>
      <c r="F12" s="62"/>
      <c r="G12" s="76">
        <v>3.5</v>
      </c>
      <c r="H12" s="77"/>
      <c r="I12" s="74">
        <v>4.3</v>
      </c>
      <c r="J12" s="78"/>
      <c r="K12" s="76">
        <v>4.9000000000000004</v>
      </c>
      <c r="L12" s="77"/>
      <c r="M12" s="74">
        <v>9.8000000000000007</v>
      </c>
      <c r="N12" s="78"/>
      <c r="O12" s="72" t="s">
        <v>34</v>
      </c>
      <c r="P12" s="77"/>
      <c r="Q12" s="74">
        <v>8.1</v>
      </c>
      <c r="R12" s="78"/>
    </row>
    <row r="13" spans="1:20" ht="16.5" thickBot="1" x14ac:dyDescent="0.3">
      <c r="A13" s="79"/>
      <c r="B13" s="80"/>
      <c r="C13" s="81" t="s">
        <v>35</v>
      </c>
      <c r="D13" s="82"/>
      <c r="E13" s="83"/>
      <c r="F13" s="84"/>
      <c r="G13" s="85">
        <v>19</v>
      </c>
      <c r="H13" s="86"/>
      <c r="I13" s="87">
        <v>12</v>
      </c>
      <c r="J13" s="88"/>
      <c r="K13" s="85">
        <v>19</v>
      </c>
      <c r="L13" s="86"/>
      <c r="M13" s="87">
        <v>18</v>
      </c>
      <c r="N13" s="88"/>
      <c r="O13" s="89">
        <v>19</v>
      </c>
      <c r="P13" s="90"/>
      <c r="Q13" s="87">
        <v>12</v>
      </c>
      <c r="R13" s="88"/>
    </row>
    <row r="14" spans="1:20" ht="15.75" thickBot="1" x14ac:dyDescent="0.3">
      <c r="A14" s="91" t="s">
        <v>36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</sheetData>
  <mergeCells count="9">
    <mergeCell ref="O1:P1"/>
    <mergeCell ref="Q1:R1"/>
    <mergeCell ref="A14:R14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12"/>
  <sheetViews>
    <sheetView workbookViewId="0">
      <selection activeCell="R1" sqref="R1:R1048576"/>
    </sheetView>
  </sheetViews>
  <sheetFormatPr defaultColWidth="10.42578125" defaultRowHeight="15" x14ac:dyDescent="0.25"/>
  <cols>
    <col min="1" max="1" width="23.85546875" style="11" customWidth="1"/>
    <col min="2" max="2" width="16.140625" style="11" customWidth="1"/>
    <col min="3" max="3" width="26.4257812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1.85546875" style="11" bestFit="1" customWidth="1"/>
    <col min="9" max="9" width="13.5703125" style="11" bestFit="1" customWidth="1"/>
    <col min="10" max="10" width="11.85546875" style="11" customWidth="1"/>
    <col min="11" max="11" width="13.5703125" style="11" bestFit="1" customWidth="1"/>
    <col min="12" max="12" width="11.85546875" style="11" customWidth="1"/>
    <col min="13" max="13" width="13.5703125" style="11" bestFit="1" customWidth="1"/>
    <col min="14" max="14" width="12.140625" style="11" bestFit="1" customWidth="1"/>
    <col min="15" max="15" width="13.5703125" style="11" bestFit="1" customWidth="1"/>
    <col min="16" max="16" width="12.140625" style="11" bestFit="1" customWidth="1"/>
    <col min="17" max="17" width="13.28515625" style="11" bestFit="1" customWidth="1"/>
    <col min="18" max="18" width="12.140625" style="11" bestFit="1" customWidth="1"/>
    <col min="19" max="16384" width="10.42578125" style="11"/>
  </cols>
  <sheetData>
    <row r="1" spans="1:18" ht="21.75" thickBot="1" x14ac:dyDescent="0.4">
      <c r="A1" s="1" t="s">
        <v>37</v>
      </c>
      <c r="B1" s="2"/>
      <c r="C1" s="2"/>
      <c r="D1" s="94" t="s">
        <v>1</v>
      </c>
      <c r="E1" s="95"/>
      <c r="F1" s="96"/>
      <c r="G1" s="5" t="s">
        <v>2</v>
      </c>
      <c r="H1" s="6"/>
      <c r="I1" s="7" t="s">
        <v>3</v>
      </c>
      <c r="J1" s="8"/>
      <c r="K1" s="5" t="s">
        <v>4</v>
      </c>
      <c r="L1" s="6"/>
      <c r="M1" s="97" t="s">
        <v>5</v>
      </c>
      <c r="N1" s="98"/>
      <c r="O1" s="5" t="s">
        <v>6</v>
      </c>
      <c r="P1" s="6"/>
    </row>
    <row r="2" spans="1:18" ht="16.5" thickBot="1" x14ac:dyDescent="0.3">
      <c r="A2" s="12" t="s">
        <v>8</v>
      </c>
      <c r="B2" s="12" t="s">
        <v>9</v>
      </c>
      <c r="C2" s="13" t="s">
        <v>10</v>
      </c>
      <c r="D2" s="99" t="s">
        <v>11</v>
      </c>
      <c r="E2" s="100" t="s">
        <v>12</v>
      </c>
      <c r="F2" s="101" t="s">
        <v>13</v>
      </c>
      <c r="G2" s="13" t="s">
        <v>11</v>
      </c>
      <c r="H2" s="102" t="s">
        <v>12</v>
      </c>
      <c r="I2" s="12" t="s">
        <v>11</v>
      </c>
      <c r="J2" s="12" t="s">
        <v>12</v>
      </c>
      <c r="K2" s="12" t="s">
        <v>11</v>
      </c>
      <c r="L2" s="12" t="s">
        <v>12</v>
      </c>
      <c r="M2" s="103" t="s">
        <v>11</v>
      </c>
      <c r="N2" s="103" t="s">
        <v>12</v>
      </c>
      <c r="O2" s="12" t="s">
        <v>11</v>
      </c>
      <c r="P2" s="12" t="s">
        <v>12</v>
      </c>
      <c r="R2" s="18"/>
    </row>
    <row r="3" spans="1:18" ht="15.75" x14ac:dyDescent="0.25">
      <c r="A3" s="104" t="s">
        <v>38</v>
      </c>
      <c r="B3" s="105" t="s">
        <v>39</v>
      </c>
      <c r="C3" s="106" t="s">
        <v>40</v>
      </c>
      <c r="D3" s="107">
        <v>70.571380000000005</v>
      </c>
      <c r="E3" s="108">
        <v>31.13</v>
      </c>
      <c r="F3" s="109">
        <v>0.75</v>
      </c>
      <c r="G3" s="110">
        <v>51.423099999999998</v>
      </c>
      <c r="H3" s="111" t="s">
        <v>17</v>
      </c>
      <c r="I3" s="112">
        <v>59.482799999999997</v>
      </c>
      <c r="J3" s="28">
        <v>29.63</v>
      </c>
      <c r="K3" s="113">
        <v>67.889600000000002</v>
      </c>
      <c r="L3" s="28">
        <v>28.25</v>
      </c>
      <c r="M3" s="113">
        <v>100.66</v>
      </c>
      <c r="N3" s="28">
        <v>35.24</v>
      </c>
      <c r="O3" s="113">
        <v>73.401399999999995</v>
      </c>
      <c r="P3" s="28">
        <v>31.4</v>
      </c>
      <c r="R3" s="18"/>
    </row>
    <row r="4" spans="1:18" ht="15.75" x14ac:dyDescent="0.25">
      <c r="A4" s="114" t="s">
        <v>41</v>
      </c>
      <c r="B4" s="115" t="s">
        <v>42</v>
      </c>
      <c r="C4" s="116" t="s">
        <v>40</v>
      </c>
      <c r="D4" s="117">
        <v>70.538299999999992</v>
      </c>
      <c r="E4" s="118">
        <v>33.71</v>
      </c>
      <c r="F4" s="119">
        <v>1</v>
      </c>
      <c r="G4" s="120">
        <v>52.752499999999998</v>
      </c>
      <c r="H4" s="121" t="s">
        <v>17</v>
      </c>
      <c r="I4" s="122">
        <v>70.906899999999993</v>
      </c>
      <c r="J4" s="41">
        <v>33.56</v>
      </c>
      <c r="K4" s="122">
        <v>59.754600000000003</v>
      </c>
      <c r="L4" s="41">
        <v>31.2</v>
      </c>
      <c r="M4" s="122">
        <v>100.6</v>
      </c>
      <c r="N4" s="41">
        <v>35.14</v>
      </c>
      <c r="O4" s="122">
        <v>68.677499999999995</v>
      </c>
      <c r="P4" s="41">
        <v>34.94</v>
      </c>
      <c r="R4" s="18"/>
    </row>
    <row r="5" spans="1:18" ht="15.75" x14ac:dyDescent="0.25">
      <c r="A5" s="114" t="s">
        <v>26</v>
      </c>
      <c r="B5" s="115" t="s">
        <v>43</v>
      </c>
      <c r="C5" s="116" t="s">
        <v>40</v>
      </c>
      <c r="D5" s="117">
        <v>70.171340000000001</v>
      </c>
      <c r="E5" s="118">
        <v>34.619999999999997</v>
      </c>
      <c r="F5" s="119">
        <v>1</v>
      </c>
      <c r="G5" s="120">
        <v>54.448</v>
      </c>
      <c r="H5" s="121" t="s">
        <v>17</v>
      </c>
      <c r="I5" s="122">
        <v>71.417400000000001</v>
      </c>
      <c r="J5" s="41">
        <v>34.35</v>
      </c>
      <c r="K5" s="122">
        <v>57.744399999999999</v>
      </c>
      <c r="L5" s="41">
        <v>32.869999999999997</v>
      </c>
      <c r="M5" s="122">
        <v>98.713200000000001</v>
      </c>
      <c r="N5" s="41">
        <v>34.74</v>
      </c>
      <c r="O5" s="122">
        <v>68.533699999999996</v>
      </c>
      <c r="P5" s="41">
        <v>36.520000000000003</v>
      </c>
      <c r="R5" s="18"/>
    </row>
    <row r="6" spans="1:18" ht="15.75" x14ac:dyDescent="0.25">
      <c r="A6" s="114" t="s">
        <v>41</v>
      </c>
      <c r="B6" s="115" t="s">
        <v>44</v>
      </c>
      <c r="C6" s="116" t="s">
        <v>40</v>
      </c>
      <c r="D6" s="117">
        <v>64.991520000000008</v>
      </c>
      <c r="E6" s="118">
        <v>33.760000000000005</v>
      </c>
      <c r="F6" s="119">
        <v>0.5</v>
      </c>
      <c r="G6" s="120">
        <v>48.778799999999997</v>
      </c>
      <c r="H6" s="121" t="s">
        <v>17</v>
      </c>
      <c r="I6" s="122">
        <v>73.6066</v>
      </c>
      <c r="J6" s="41">
        <v>34.65</v>
      </c>
      <c r="K6" s="122">
        <v>62.244500000000002</v>
      </c>
      <c r="L6" s="41">
        <v>30.81</v>
      </c>
      <c r="M6" s="123">
        <v>76.664400000000001</v>
      </c>
      <c r="N6" s="41">
        <v>34.74</v>
      </c>
      <c r="O6" s="123">
        <v>63.6633</v>
      </c>
      <c r="P6" s="41">
        <v>34.840000000000003</v>
      </c>
      <c r="R6" s="18"/>
    </row>
    <row r="7" spans="1:18" ht="15.75" x14ac:dyDescent="0.25">
      <c r="A7" s="114" t="s">
        <v>45</v>
      </c>
      <c r="B7" s="115" t="s">
        <v>46</v>
      </c>
      <c r="C7" s="116" t="s">
        <v>40</v>
      </c>
      <c r="D7" s="117">
        <v>62.184339999999999</v>
      </c>
      <c r="E7" s="118">
        <v>34.277500000000003</v>
      </c>
      <c r="F7" s="119">
        <v>0</v>
      </c>
      <c r="G7" s="120">
        <v>55.386000000000003</v>
      </c>
      <c r="H7" s="121" t="s">
        <v>17</v>
      </c>
      <c r="I7" s="123">
        <v>70.480099999999993</v>
      </c>
      <c r="J7" s="41">
        <v>35.14</v>
      </c>
      <c r="K7" s="123">
        <v>49.6999</v>
      </c>
      <c r="L7" s="41">
        <v>33.56</v>
      </c>
      <c r="M7" s="123">
        <v>76.094300000000004</v>
      </c>
      <c r="N7" s="41">
        <v>33.96</v>
      </c>
      <c r="O7" s="123">
        <v>59.261400000000002</v>
      </c>
      <c r="P7" s="41">
        <v>34.450000000000003</v>
      </c>
      <c r="R7" s="18"/>
    </row>
    <row r="8" spans="1:18" ht="16.5" thickBot="1" x14ac:dyDescent="0.3">
      <c r="A8" s="124" t="s">
        <v>45</v>
      </c>
      <c r="B8" s="125" t="s">
        <v>47</v>
      </c>
      <c r="C8" s="126" t="s">
        <v>40</v>
      </c>
      <c r="D8" s="127">
        <v>60.152680000000011</v>
      </c>
      <c r="E8" s="128">
        <v>35.75</v>
      </c>
      <c r="F8" s="129">
        <v>0</v>
      </c>
      <c r="G8" s="130">
        <v>47.939100000000003</v>
      </c>
      <c r="H8" s="131" t="s">
        <v>17</v>
      </c>
      <c r="I8" s="132">
        <v>68.344099999999997</v>
      </c>
      <c r="J8" s="55">
        <v>37.299999999999997</v>
      </c>
      <c r="K8" s="132">
        <v>49.944000000000003</v>
      </c>
      <c r="L8" s="55">
        <v>33.46</v>
      </c>
      <c r="M8" s="132">
        <v>79.4071</v>
      </c>
      <c r="N8" s="55">
        <v>35.43</v>
      </c>
      <c r="O8" s="132">
        <v>55.129100000000001</v>
      </c>
      <c r="P8" s="55">
        <v>36.81</v>
      </c>
      <c r="R8" s="18"/>
    </row>
    <row r="9" spans="1:18" x14ac:dyDescent="0.25">
      <c r="A9" s="58"/>
      <c r="D9" s="67"/>
      <c r="E9" s="133"/>
      <c r="F9" s="68"/>
      <c r="G9" s="67"/>
      <c r="H9" s="68"/>
      <c r="I9" s="65"/>
      <c r="J9" s="66"/>
      <c r="K9" s="67"/>
      <c r="L9" s="68"/>
      <c r="M9" s="134"/>
      <c r="N9" s="135"/>
      <c r="O9" s="67"/>
      <c r="P9" s="68"/>
    </row>
    <row r="10" spans="1:18" x14ac:dyDescent="0.25">
      <c r="A10" s="58"/>
      <c r="C10" s="136" t="s">
        <v>32</v>
      </c>
      <c r="D10" s="137">
        <f>AVERAGE(D3:D8)</f>
        <v>66.434926666666684</v>
      </c>
      <c r="E10" s="138">
        <f>AVERAGE(E3:E8)</f>
        <v>33.874583333333341</v>
      </c>
      <c r="F10" s="68"/>
      <c r="G10" s="72">
        <f>AVERAGE(G3:G8)</f>
        <v>51.787916666666668</v>
      </c>
      <c r="H10" s="68"/>
      <c r="I10" s="74">
        <f>AVERAGE(I3:I8)</f>
        <v>69.039649999999995</v>
      </c>
      <c r="J10" s="75">
        <f>AVERAGE(J3:J8)</f>
        <v>34.104999999999997</v>
      </c>
      <c r="K10" s="72">
        <f>AVERAGE(K3:K8)</f>
        <v>57.879500000000007</v>
      </c>
      <c r="L10" s="73">
        <f>AVERAGE(L3:L8)</f>
        <v>31.691666666666666</v>
      </c>
      <c r="M10" s="139">
        <f t="shared" ref="M10:P10" si="0">AVERAGE(M3:M8)</f>
        <v>88.68983333333334</v>
      </c>
      <c r="N10" s="140">
        <f t="shared" si="0"/>
        <v>34.875000000000007</v>
      </c>
      <c r="O10" s="72">
        <f t="shared" si="0"/>
        <v>64.77773333333333</v>
      </c>
      <c r="P10" s="73">
        <f t="shared" si="0"/>
        <v>34.826666666666675</v>
      </c>
    </row>
    <row r="11" spans="1:18" x14ac:dyDescent="0.25">
      <c r="A11" s="58"/>
      <c r="C11" s="136" t="s">
        <v>33</v>
      </c>
      <c r="D11" s="67"/>
      <c r="E11" s="133"/>
      <c r="F11" s="68"/>
      <c r="G11" s="72" t="s">
        <v>48</v>
      </c>
      <c r="H11" s="68"/>
      <c r="I11" s="74">
        <v>3</v>
      </c>
      <c r="J11" s="66"/>
      <c r="K11" s="72">
        <v>11.4</v>
      </c>
      <c r="L11" s="68"/>
      <c r="M11" s="139">
        <v>7.4</v>
      </c>
      <c r="N11" s="135"/>
      <c r="O11" s="72">
        <v>6.6</v>
      </c>
      <c r="P11" s="68"/>
    </row>
    <row r="12" spans="1:18" ht="15.75" thickBot="1" x14ac:dyDescent="0.3">
      <c r="A12" s="79"/>
      <c r="B12" s="80"/>
      <c r="C12" s="141" t="s">
        <v>35</v>
      </c>
      <c r="D12" s="142"/>
      <c r="E12" s="143"/>
      <c r="F12" s="90"/>
      <c r="G12" s="89">
        <v>16</v>
      </c>
      <c r="H12" s="90"/>
      <c r="I12" s="87">
        <v>14</v>
      </c>
      <c r="J12" s="88"/>
      <c r="K12" s="89">
        <v>16</v>
      </c>
      <c r="L12" s="90"/>
      <c r="M12" s="144">
        <v>16</v>
      </c>
      <c r="N12" s="145"/>
      <c r="O12" s="89">
        <v>16</v>
      </c>
      <c r="P12" s="90"/>
    </row>
  </sheetData>
  <mergeCells count="7">
    <mergeCell ref="O1:P1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MG7 DC SUMMARY</vt:lpstr>
      <vt:lpstr>MG68 Conventional DC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2024-12-12T17:29:05Z</dcterms:created>
  <dcterms:modified xsi:type="dcterms:W3CDTF">2024-12-12T17:29:37Z</dcterms:modified>
</cp:coreProperties>
</file>